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4940" windowHeight="7875"/>
  </bookViews>
  <sheets>
    <sheet name="Sheet1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J5" i="1" l="1"/>
  <c r="E9" i="1" l="1"/>
  <c r="E12" i="1" s="1"/>
  <c r="G9" i="1"/>
  <c r="G12" i="1" s="1"/>
  <c r="D9" i="1"/>
  <c r="D13" i="1" s="1"/>
  <c r="H5" i="1"/>
  <c r="H7" i="1"/>
  <c r="H8" i="1"/>
  <c r="H6" i="1"/>
  <c r="H4" i="1"/>
  <c r="F5" i="1"/>
  <c r="F7" i="1"/>
  <c r="F8" i="1"/>
  <c r="F6" i="1"/>
  <c r="F4" i="1"/>
  <c r="I4" i="1" l="1"/>
  <c r="I6" i="1"/>
  <c r="I8" i="1"/>
  <c r="I7" i="1"/>
  <c r="I5" i="1"/>
  <c r="H9" i="1"/>
  <c r="J9" i="1" s="1"/>
  <c r="F9" i="1"/>
  <c r="F12" i="1" s="1"/>
  <c r="J4" i="1"/>
  <c r="D11" i="1"/>
  <c r="H11" i="1"/>
  <c r="G11" i="1"/>
  <c r="F11" i="1"/>
  <c r="E11" i="1"/>
  <c r="D12" i="1"/>
  <c r="H13" i="1"/>
  <c r="G13" i="1"/>
  <c r="F13" i="1"/>
  <c r="E13" i="1"/>
  <c r="I13" i="1" l="1"/>
  <c r="J7" i="1"/>
  <c r="J8" i="1"/>
  <c r="J6" i="1"/>
  <c r="I9" i="1"/>
  <c r="I12" i="1" s="1"/>
  <c r="H12" i="1"/>
  <c r="J13" i="1" l="1"/>
  <c r="J12" i="1"/>
  <c r="I11" i="1"/>
</calcChain>
</file>

<file path=xl/sharedStrings.xml><?xml version="1.0" encoding="utf-8"?>
<sst xmlns="http://schemas.openxmlformats.org/spreadsheetml/2006/main" count="26" uniqueCount="26">
  <si>
    <t>It's My Money Stock Club</t>
  </si>
  <si>
    <t>Stock</t>
  </si>
  <si>
    <t>Symbol</t>
  </si>
  <si>
    <t>Date Purchased</t>
  </si>
  <si>
    <t>Quantity Purchased</t>
  </si>
  <si>
    <t>Initial Price per Share</t>
  </si>
  <si>
    <t>Initial Cost</t>
  </si>
  <si>
    <t>Current Price per Share</t>
  </si>
  <si>
    <t>Current Market Value</t>
  </si>
  <si>
    <t>Gain/Loss</t>
  </si>
  <si>
    <t>Percent of Portfolio Value</t>
  </si>
  <si>
    <t>Boeing</t>
  </si>
  <si>
    <t>Citigroup</t>
  </si>
  <si>
    <t>Merck</t>
  </si>
  <si>
    <t>Wal-Mart</t>
  </si>
  <si>
    <t>Disney</t>
  </si>
  <si>
    <t>Total</t>
  </si>
  <si>
    <t>BA</t>
  </si>
  <si>
    <t>C</t>
  </si>
  <si>
    <t>MRK</t>
  </si>
  <si>
    <t>WMT</t>
  </si>
  <si>
    <t>DIS</t>
  </si>
  <si>
    <t>Average</t>
  </si>
  <si>
    <t>Highest</t>
  </si>
  <si>
    <t>Lowest</t>
  </si>
  <si>
    <t>Good Job!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</si>
</sst>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2" fontId="0" fillId="0" borderId="0" xfId="0" applyNumberFormat="1"/>
    <xf numFmtId="9" fontId="0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4" fontId="0" fillId="0" borderId="0" xfId="1" applyFont="1"/>
    <xf numFmtId="2" fontId="4" fillId="0" borderId="0" xfId="0" applyNumberFormat="1" applyFont="1"/>
    <xf numFmtId="0" fontId="3" fillId="0" borderId="0" xfId="0" applyFont="1" applyAlignment="1"/>
  </cellXfs>
  <cellStyles count="3">
    <cellStyle name="Currency" xfId="1" builtinId="4"/>
    <cellStyle name="Normal" xfId="0" builtinId="0"/>
    <cellStyle name="Percent" xfId="2" builtinId="5"/>
  </cellStyles>
  <dxfs count="6">
    <dxf>
      <font>
        <b val="0"/>
        <i val="0"/>
        <color auto="1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zoomScaleNormal="100" workbookViewId="0">
      <selection activeCell="A3" sqref="A3"/>
    </sheetView>
  </sheetViews>
  <sheetFormatPr defaultRowHeight="15" x14ac:dyDescent="0.25"/>
  <cols>
    <col min="1" max="1" width="15.42578125" customWidth="1"/>
    <col min="2" max="2" width="7.5703125" bestFit="1" customWidth="1"/>
    <col min="3" max="3" width="10.5703125" customWidth="1"/>
    <col min="4" max="4" width="10.28515625" customWidth="1"/>
    <col min="5" max="5" width="9.5703125" bestFit="1" customWidth="1"/>
    <col min="6" max="6" width="11.5703125" bestFit="1" customWidth="1"/>
    <col min="7" max="7" width="9.5703125" bestFit="1" customWidth="1"/>
    <col min="8" max="8" width="12.5703125" bestFit="1" customWidth="1"/>
    <col min="9" max="9" width="12.7109375" customWidth="1"/>
    <col min="10" max="10" width="11.5703125" customWidth="1"/>
  </cols>
  <sheetData>
    <row r="1" spans="1:10" ht="18.75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1:10" s="1" customFormat="1" ht="45" x14ac:dyDescent="0.2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</row>
    <row r="4" spans="1:10" x14ac:dyDescent="0.25">
      <c r="A4" t="s">
        <v>11</v>
      </c>
      <c r="B4" t="s">
        <v>17</v>
      </c>
      <c r="C4" s="2">
        <v>36404</v>
      </c>
      <c r="D4">
        <v>800</v>
      </c>
      <c r="E4" s="3">
        <v>33</v>
      </c>
      <c r="F4" s="3">
        <f>D4*E4</f>
        <v>26400</v>
      </c>
      <c r="G4" s="3">
        <v>63.45</v>
      </c>
      <c r="H4" s="3">
        <f>D4*G4</f>
        <v>50760</v>
      </c>
      <c r="I4" s="3">
        <f>H4-F4</f>
        <v>24360</v>
      </c>
      <c r="J4" s="4">
        <f>H4/$H$9</f>
        <v>0.42866190938647974</v>
      </c>
    </row>
    <row r="5" spans="1:10" x14ac:dyDescent="0.25">
      <c r="A5" t="s">
        <v>12</v>
      </c>
      <c r="B5" t="s">
        <v>18</v>
      </c>
      <c r="C5" s="2">
        <v>36444</v>
      </c>
      <c r="D5">
        <v>600</v>
      </c>
      <c r="E5" s="3">
        <v>12.5</v>
      </c>
      <c r="F5" s="3">
        <f>D5*E5</f>
        <v>7500</v>
      </c>
      <c r="G5" s="3">
        <v>47.12</v>
      </c>
      <c r="H5" s="3">
        <f>D5*G5</f>
        <v>28272</v>
      </c>
      <c r="I5" s="3">
        <f>H5-F5</f>
        <v>20772</v>
      </c>
      <c r="J5" s="4" t="e">
        <f>H5/$H$15</f>
        <v>#DIV/0!</v>
      </c>
    </row>
    <row r="6" spans="1:10" x14ac:dyDescent="0.25">
      <c r="A6" t="s">
        <v>15</v>
      </c>
      <c r="B6" t="s">
        <v>21</v>
      </c>
      <c r="C6" s="2">
        <v>36515</v>
      </c>
      <c r="D6">
        <v>500</v>
      </c>
      <c r="E6" s="3">
        <v>17.5</v>
      </c>
      <c r="F6" s="3">
        <f>D6*E6</f>
        <v>8750</v>
      </c>
      <c r="G6" s="3">
        <v>27.51</v>
      </c>
      <c r="H6" s="3">
        <f>D6*G6</f>
        <v>13755</v>
      </c>
      <c r="I6" s="3">
        <f>H6-F6</f>
        <v>5005</v>
      </c>
      <c r="J6" s="4">
        <f>H6/$H$9</f>
        <v>0.11615927036270743</v>
      </c>
    </row>
    <row r="7" spans="1:10" x14ac:dyDescent="0.25">
      <c r="A7" t="s">
        <v>13</v>
      </c>
      <c r="B7" t="s">
        <v>19</v>
      </c>
      <c r="C7" s="2">
        <v>36486</v>
      </c>
      <c r="D7">
        <v>500</v>
      </c>
      <c r="E7" s="3">
        <v>37.25</v>
      </c>
      <c r="F7" s="3">
        <f>D7*E7</f>
        <v>18625</v>
      </c>
      <c r="G7" s="3">
        <v>32.36</v>
      </c>
      <c r="H7" s="3">
        <f>D7*G7</f>
        <v>16180</v>
      </c>
      <c r="I7" s="8">
        <f>H7-F7</f>
        <v>-2445</v>
      </c>
      <c r="J7" s="4">
        <f>H7/$H$9</f>
        <v>0.13663809483595829</v>
      </c>
    </row>
    <row r="8" spans="1:10" x14ac:dyDescent="0.25">
      <c r="A8" t="s">
        <v>14</v>
      </c>
      <c r="B8" t="s">
        <v>20</v>
      </c>
      <c r="C8" s="2">
        <v>36510</v>
      </c>
      <c r="D8">
        <v>200</v>
      </c>
      <c r="E8" s="3">
        <v>65</v>
      </c>
      <c r="F8" s="3">
        <f>D8*E8</f>
        <v>13000</v>
      </c>
      <c r="G8" s="3">
        <v>47.24</v>
      </c>
      <c r="H8" s="3">
        <f>D8*G8</f>
        <v>9448</v>
      </c>
      <c r="I8" s="8">
        <f>H8-F8</f>
        <v>-3552</v>
      </c>
      <c r="J8" s="4">
        <f>H8/$H$9</f>
        <v>7.9787189122999619E-2</v>
      </c>
    </row>
    <row r="9" spans="1:10" x14ac:dyDescent="0.25">
      <c r="A9" t="s">
        <v>16</v>
      </c>
      <c r="D9" s="7">
        <f t="shared" ref="D9:I9" si="0">SUM(D4:D8)</f>
        <v>2600</v>
      </c>
      <c r="E9" s="7">
        <f t="shared" si="0"/>
        <v>165.25</v>
      </c>
      <c r="F9" s="7">
        <f t="shared" si="0"/>
        <v>74275</v>
      </c>
      <c r="G9" s="7">
        <f t="shared" si="0"/>
        <v>217.68</v>
      </c>
      <c r="H9" s="7">
        <f t="shared" si="0"/>
        <v>118415</v>
      </c>
      <c r="I9" s="7">
        <f t="shared" si="0"/>
        <v>44140</v>
      </c>
      <c r="J9" s="4">
        <f>H9/$H$9</f>
        <v>1</v>
      </c>
    </row>
    <row r="11" spans="1:10" x14ac:dyDescent="0.25">
      <c r="A11" s="5" t="s">
        <v>22</v>
      </c>
      <c r="D11">
        <f>AVERAGE(D4:D8)</f>
        <v>520</v>
      </c>
      <c r="E11">
        <f t="shared" ref="E11:I11" si="1">AVERAGE(E4:E8)</f>
        <v>33.049999999999997</v>
      </c>
      <c r="F11">
        <f t="shared" si="1"/>
        <v>14855</v>
      </c>
      <c r="G11">
        <f t="shared" si="1"/>
        <v>43.536000000000001</v>
      </c>
      <c r="H11">
        <f t="shared" si="1"/>
        <v>23683</v>
      </c>
      <c r="I11">
        <f t="shared" si="1"/>
        <v>8828</v>
      </c>
    </row>
    <row r="12" spans="1:10" x14ac:dyDescent="0.25">
      <c r="A12" s="5" t="s">
        <v>23</v>
      </c>
      <c r="D12">
        <f>MAX(D4:D8)</f>
        <v>800</v>
      </c>
      <c r="E12">
        <f t="shared" ref="E12:J12" si="2">MAX(E4:E8)</f>
        <v>65</v>
      </c>
      <c r="F12">
        <f t="shared" si="2"/>
        <v>26400</v>
      </c>
      <c r="G12">
        <f t="shared" si="2"/>
        <v>63.45</v>
      </c>
      <c r="H12">
        <f t="shared" si="2"/>
        <v>50760</v>
      </c>
      <c r="I12">
        <f t="shared" si="2"/>
        <v>24360</v>
      </c>
      <c r="J12" s="4" t="e">
        <f t="shared" si="2"/>
        <v>#DIV/0!</v>
      </c>
    </row>
    <row r="13" spans="1:10" x14ac:dyDescent="0.25">
      <c r="A13" s="5" t="s">
        <v>24</v>
      </c>
      <c r="D13">
        <f>MIN(D4:D8)</f>
        <v>200</v>
      </c>
      <c r="E13">
        <f t="shared" ref="E13:J13" si="3">MIN(E4:E8)</f>
        <v>12.5</v>
      </c>
      <c r="F13">
        <f t="shared" si="3"/>
        <v>7500</v>
      </c>
      <c r="G13">
        <f t="shared" si="3"/>
        <v>27.51</v>
      </c>
      <c r="H13">
        <f t="shared" si="3"/>
        <v>9448</v>
      </c>
      <c r="I13">
        <f t="shared" si="3"/>
        <v>-3552</v>
      </c>
      <c r="J13" s="4" t="e">
        <f t="shared" si="3"/>
        <v>#DIV/0!</v>
      </c>
    </row>
    <row r="14" spans="1:10" x14ac:dyDescent="0.25">
      <c r="A14" s="5"/>
      <c r="J14" s="4"/>
    </row>
    <row r="15" spans="1:10" x14ac:dyDescent="0.25">
      <c r="A15" s="5"/>
      <c r="J15" s="4"/>
    </row>
    <row r="17" spans="1:10" ht="18.7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</row>
    <row r="19" spans="1:10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C20" s="2"/>
      <c r="E20" s="3"/>
      <c r="F20" s="3"/>
      <c r="G20" s="3"/>
      <c r="H20" s="3"/>
      <c r="I20" s="3"/>
      <c r="J20" s="4"/>
    </row>
    <row r="21" spans="1:10" x14ac:dyDescent="0.25">
      <c r="C21" s="2"/>
      <c r="E21" s="3"/>
      <c r="F21" s="3"/>
      <c r="G21" s="3"/>
      <c r="H21" s="3"/>
      <c r="I21" s="3"/>
      <c r="J21" s="4"/>
    </row>
    <row r="22" spans="1:10" x14ac:dyDescent="0.25">
      <c r="C22" s="2"/>
      <c r="E22" s="3"/>
      <c r="F22" s="3"/>
      <c r="G22" s="3"/>
      <c r="H22" s="3"/>
      <c r="I22" s="3"/>
      <c r="J22" s="4"/>
    </row>
    <row r="23" spans="1:10" x14ac:dyDescent="0.25">
      <c r="C23" s="2"/>
      <c r="E23" s="3"/>
      <c r="F23" s="3"/>
      <c r="G23" s="3"/>
      <c r="H23" s="3"/>
      <c r="I23" s="3"/>
      <c r="J23" s="4"/>
    </row>
    <row r="24" spans="1:10" x14ac:dyDescent="0.25">
      <c r="C24" s="2"/>
      <c r="E24" s="3"/>
      <c r="F24" s="3"/>
      <c r="G24" s="3"/>
      <c r="H24" s="3"/>
      <c r="I24" s="3"/>
      <c r="J24" s="4"/>
    </row>
    <row r="25" spans="1:10" x14ac:dyDescent="0.25">
      <c r="D25" s="7"/>
      <c r="E25" s="7"/>
      <c r="F25" s="7"/>
      <c r="G25" s="7"/>
      <c r="H25" s="7"/>
      <c r="I25" s="7"/>
      <c r="J25" s="4"/>
    </row>
    <row r="27" spans="1:10" x14ac:dyDescent="0.25">
      <c r="A27" s="5"/>
    </row>
    <row r="28" spans="1:10" x14ac:dyDescent="0.25">
      <c r="A28" s="5"/>
      <c r="J28" s="4"/>
    </row>
    <row r="29" spans="1:10" x14ac:dyDescent="0.25">
      <c r="A29" s="5"/>
      <c r="J29" s="4"/>
    </row>
    <row r="38" spans="4:4" x14ac:dyDescent="0.25">
      <c r="D38" t="s">
        <v>25</v>
      </c>
    </row>
  </sheetData>
  <sortState ref="A4:J8">
    <sortCondition ref="A4"/>
  </sortState>
  <conditionalFormatting sqref="I4:I8">
    <cfRule type="cellIs" dxfId="5" priority="6" operator="lessThan">
      <formula>0</formula>
    </cfRule>
  </conditionalFormatting>
  <conditionalFormatting sqref="I13:I15">
    <cfRule type="cellIs" dxfId="4" priority="5" operator="lessThan">
      <formula>0</formula>
    </cfRule>
  </conditionalFormatting>
  <conditionalFormatting sqref="I29">
    <cfRule type="cellIs" dxfId="3" priority="3" operator="lessThan">
      <formula>0</formula>
    </cfRule>
  </conditionalFormatting>
  <conditionalFormatting sqref="I20:I24">
    <cfRule type="cellIs" dxfId="2" priority="4" operator="lessThan">
      <formula>0</formula>
    </cfRule>
  </conditionalFormatting>
  <conditionalFormatting sqref="I7:I8">
    <cfRule type="cellIs" dxfId="1" priority="2" operator="lessThan">
      <formula>-4000</formula>
    </cfRule>
  </conditionalFormatting>
  <conditionalFormatting sqref="I7:I13">
    <cfRule type="cellIs" dxfId="0" priority="1" operator="lessThan">
      <formula>20294</formula>
    </cfRule>
  </conditionalFormatting>
  <pageMargins left="0.7" right="0.7" top="0.75" bottom="0.75" header="0.3" footer="0.3"/>
  <pageSetup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horizontalDpi="200" verticalDpi="20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KathrynFarrior</cp:lastModifiedBy>
  <cp:lastPrinted>2011-02-14T15:33:00Z</cp:lastPrinted>
  <dcterms:created xsi:type="dcterms:W3CDTF">2011-02-13T20:00:19Z</dcterms:created>
  <dcterms:modified xsi:type="dcterms:W3CDTF">2012-03-19T12:50:47Z</dcterms:modified>
</cp:coreProperties>
</file>